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osi\Desktop\21_DB_2022 ZAKUP MATERIAŁÓW\5. Zapytanie ofertowe\"/>
    </mc:Choice>
  </mc:AlternateContent>
  <bookViews>
    <workbookView xWindow="0" yWindow="0" windowWidth="28800" windowHeight="12435"/>
  </bookViews>
  <sheets>
    <sheet name="FC-2 (21_DB_2022)" sheetId="4" r:id="rId1"/>
  </sheets>
  <definedNames>
    <definedName name="_xlnm.Print_Area" localSheetId="0">'FC-2 (21_DB_2022)'!$A$1:$I$50</definedName>
  </definedNames>
  <calcPr calcId="152511"/>
</workbook>
</file>

<file path=xl/calcChain.xml><?xml version="1.0" encoding="utf-8"?>
<calcChain xmlns="http://schemas.openxmlformats.org/spreadsheetml/2006/main">
  <c r="G13" i="4" l="1"/>
  <c r="H13" i="4" l="1"/>
  <c r="G18" i="4"/>
  <c r="G14" i="4"/>
  <c r="G15" i="4"/>
  <c r="G16" i="4"/>
  <c r="G17" i="4"/>
  <c r="G19" i="4" l="1"/>
  <c r="C23" i="4" s="1"/>
  <c r="I13" i="4"/>
  <c r="H18" i="4"/>
  <c r="I18" i="4" s="1"/>
  <c r="H17" i="4"/>
  <c r="I17" i="4" s="1"/>
  <c r="H16" i="4"/>
  <c r="I16" i="4"/>
  <c r="H15" i="4"/>
  <c r="I15" i="4" s="1"/>
  <c r="H14" i="4"/>
  <c r="I14" i="4" s="1"/>
  <c r="H19" i="4" l="1"/>
  <c r="C24" i="4" s="1"/>
  <c r="I19" i="4"/>
  <c r="C25" i="4" s="1"/>
</calcChain>
</file>

<file path=xl/sharedStrings.xml><?xml version="1.0" encoding="utf-8"?>
<sst xmlns="http://schemas.openxmlformats.org/spreadsheetml/2006/main" count="38" uniqueCount="29">
  <si>
    <t>Lp.</t>
  </si>
  <si>
    <t>J.m.</t>
  </si>
  <si>
    <t>szt.</t>
  </si>
  <si>
    <t>Ilość</t>
  </si>
  <si>
    <t>Słownie:</t>
  </si>
  <si>
    <t>Wartość netto</t>
  </si>
  <si>
    <t>Wartość brutto</t>
  </si>
  <si>
    <t>Wartość netto =[4]x[5]</t>
  </si>
  <si>
    <t>Wartość podatku VAT [zł]</t>
  </si>
  <si>
    <t>Wartość brutto =[7]+[8]</t>
  </si>
  <si>
    <t>Cena jednostkowa netto</t>
  </si>
  <si>
    <t>Nazwa materiałowa</t>
  </si>
  <si>
    <t>(Wykonawca)</t>
  </si>
  <si>
    <t>Podatek VAT (%)</t>
  </si>
  <si>
    <t>(pieczątka i podpis Wykonawcy)</t>
  </si>
  <si>
    <t>.../100 zł</t>
  </si>
  <si>
    <t>(Data)</t>
  </si>
  <si>
    <t>Wartość podatku VAT</t>
  </si>
  <si>
    <t>RAZEM:</t>
  </si>
  <si>
    <t>FORMULARZ CENOWY dla Części II   (FC-2)</t>
  </si>
  <si>
    <t>Część II – zakup i dostawa materiałów oraz narzędzi elektrycznych</t>
  </si>
  <si>
    <t xml:space="preserve">Łącznie cena oferty: </t>
  </si>
  <si>
    <r>
      <rPr>
        <b/>
        <sz val="10"/>
        <color theme="1"/>
        <rFont val="Fira Sans"/>
        <family val="2"/>
        <charset val="238"/>
      </rPr>
      <t>Zakup i dostawa materiałów budowlano-hydraulicznych, materiałów elektrycznych oraz narzędzi niezbędnych do konserwacji budynku na potrzeby Głównego Urzędu Statystycznego</t>
    </r>
    <r>
      <rPr>
        <sz val="10"/>
        <color theme="1"/>
        <rFont val="Fira Sans"/>
        <family val="2"/>
        <charset val="238"/>
      </rPr>
      <t>, nr sprawy: 21/DB/2022</t>
    </r>
  </si>
  <si>
    <t>Panel LED 595x595x30mm 40W 4000lm 4000-4500K biały</t>
  </si>
  <si>
    <t xml:space="preserve">Downlight LUGSTAR SPOT LB LED 1750lm/840 IP20/44 – uzupełnienie do lamp będących w posiadaniu Zamawiającego </t>
  </si>
  <si>
    <t>Pompa zatapialna do wody brudnej z rozdrabniaczem, zasilanie 1f - 230V, Qmax=200l/min, Hmax=8m H2O</t>
  </si>
  <si>
    <t>Tuba świetlówka LED T8 120cm 18W 1800lm 4000K</t>
  </si>
  <si>
    <t>WŁĄCZNIK siłowy z grzybkiem wyłącznik 3-fazowy siłowy termik</t>
  </si>
  <si>
    <t>Żarówka LED E40 40W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</si>
</sst>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zcionka tekstu podstawowego"/>
      <family val="2"/>
      <charset val="238"/>
    </font>
    <font>
      <sz val="9.5"/>
      <color theme="1"/>
      <name val="Fira Sans"/>
      <family val="2"/>
      <charset val="238"/>
    </font>
    <font>
      <b/>
      <sz val="9.5"/>
      <color theme="1"/>
      <name val="Fira Sans"/>
      <family val="2"/>
      <charset val="238"/>
    </font>
    <font>
      <i/>
      <sz val="9.5"/>
      <color theme="1"/>
      <name val="Fira Sans"/>
      <family val="2"/>
      <charset val="238"/>
    </font>
    <font>
      <sz val="9.5"/>
      <color rgb="FF000000"/>
      <name val="Fira Sans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Fira Sans"/>
      <family val="2"/>
      <charset val="238"/>
    </font>
    <font>
      <sz val="9"/>
      <color theme="1"/>
      <name val="Arial Narrow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Fira Sans"/>
      <family val="2"/>
      <charset val="238"/>
    </font>
    <font>
      <sz val="9"/>
      <color theme="1"/>
      <name val="Fira Sans"/>
      <family val="2"/>
      <charset val="238"/>
    </font>
    <font>
      <sz val="9"/>
      <color rgb="FF000000"/>
      <name val="Fira Sans"/>
      <family val="2"/>
      <charset val="238"/>
    </font>
    <font>
      <i/>
      <sz val="9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Alignment="1">
      <alignment wrapText="1"/>
    </xf>
    <xf numFmtId="0" fontId="1" fillId="0" borderId="0" xfId="0" applyFont="1" applyAlignment="1" applyProtection="1">
      <alignment wrapText="1"/>
    </xf>
    <xf numFmtId="0" fontId="2" fillId="0" borderId="0" xfId="0" applyFont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</xf>
    <xf numFmtId="0" fontId="9" fillId="0" borderId="0" xfId="0" applyFont="1" applyAlignment="1" applyProtection="1">
      <alignment horizontal="center" wrapText="1"/>
    </xf>
    <xf numFmtId="0" fontId="3" fillId="6" borderId="1" xfId="0" applyNumberFormat="1" applyFont="1" applyFill="1" applyBorder="1" applyAlignment="1" applyProtection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right" vertical="center" wrapText="1"/>
    </xf>
    <xf numFmtId="0" fontId="3" fillId="0" borderId="0" xfId="0" applyFont="1" applyAlignment="1">
      <alignment horizont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right" vertical="center"/>
    </xf>
    <xf numFmtId="4" fontId="1" fillId="0" borderId="5" xfId="0" applyNumberFormat="1" applyFont="1" applyBorder="1" applyAlignment="1" applyProtection="1">
      <alignment horizontal="right" vertical="center"/>
    </xf>
    <xf numFmtId="4" fontId="1" fillId="0" borderId="4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/>
    </xf>
    <xf numFmtId="0" fontId="7" fillId="2" borderId="0" xfId="0" applyFont="1" applyFill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5" borderId="1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wrapText="1"/>
    </xf>
    <xf numFmtId="1" fontId="2" fillId="5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33"/>
  <sheetViews>
    <sheetView showZeros="0" tabSelected="1" view="pageLayout" zoomScale="90" zoomScaleNormal="100" zoomScalePageLayoutView="90" workbookViewId="0">
      <selection activeCell="C10" sqref="C10:C11"/>
    </sheetView>
  </sheetViews>
  <sheetFormatPr defaultRowHeight="12.75"/>
  <cols>
    <col min="1" max="1" width="3.375" style="2" bestFit="1" customWidth="1"/>
    <col min="2" max="2" width="39.5" style="2" customWidth="1"/>
    <col min="3" max="4" width="9.125" style="2" customWidth="1"/>
    <col min="5" max="5" width="10.875" style="26" customWidth="1"/>
    <col min="6" max="6" width="10.875" style="2" customWidth="1"/>
    <col min="7" max="7" width="12.5" style="26" customWidth="1"/>
    <col min="8" max="8" width="10.75" style="26" customWidth="1"/>
    <col min="9" max="9" width="12.5" style="26" customWidth="1"/>
    <col min="10" max="16384" width="9" style="2"/>
  </cols>
  <sheetData>
    <row r="1" spans="1:247">
      <c r="B1" s="1"/>
      <c r="G1" s="28"/>
    </row>
    <row r="2" spans="1:247" ht="43.5" customHeight="1">
      <c r="B2" s="33"/>
      <c r="G2" s="28"/>
    </row>
    <row r="3" spans="1:247" ht="14.25" customHeight="1">
      <c r="B3" s="7" t="s">
        <v>12</v>
      </c>
      <c r="G3" s="28"/>
    </row>
    <row r="4" spans="1:247">
      <c r="G4" s="28"/>
    </row>
    <row r="5" spans="1:247" ht="18" customHeight="1">
      <c r="A5" s="37" t="s">
        <v>19</v>
      </c>
      <c r="B5" s="37"/>
      <c r="C5" s="37"/>
      <c r="D5" s="37"/>
      <c r="E5" s="37"/>
      <c r="F5" s="37"/>
      <c r="G5" s="37"/>
      <c r="H5" s="37"/>
      <c r="I5" s="37"/>
    </row>
    <row r="6" spans="1:247" ht="12.75" customHeight="1">
      <c r="A6" s="8"/>
      <c r="B6" s="8"/>
      <c r="C6" s="8"/>
      <c r="D6" s="8"/>
      <c r="E6" s="25"/>
      <c r="F6" s="8"/>
      <c r="G6" s="25"/>
      <c r="H6" s="25"/>
      <c r="I6" s="25"/>
    </row>
    <row r="7" spans="1:247" ht="40.5" customHeight="1">
      <c r="A7" s="8"/>
      <c r="B7" s="38" t="s">
        <v>22</v>
      </c>
      <c r="C7" s="38"/>
      <c r="D7" s="38"/>
      <c r="E7" s="38"/>
      <c r="F7" s="38"/>
      <c r="G7" s="38"/>
      <c r="H7" s="38"/>
      <c r="I7" s="32"/>
    </row>
    <row r="8" spans="1:247" ht="21" customHeight="1">
      <c r="A8" s="8"/>
      <c r="B8" s="39" t="s">
        <v>20</v>
      </c>
      <c r="C8" s="39"/>
      <c r="D8" s="39"/>
      <c r="E8" s="39"/>
      <c r="F8" s="39"/>
      <c r="G8" s="39"/>
      <c r="H8" s="39"/>
      <c r="I8" s="25"/>
    </row>
    <row r="9" spans="1:247">
      <c r="A9" s="40"/>
      <c r="B9" s="40"/>
      <c r="H9" s="30"/>
      <c r="I9" s="30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</row>
    <row r="10" spans="1:247" ht="12.75" customHeight="1">
      <c r="A10" s="41" t="s">
        <v>0</v>
      </c>
      <c r="B10" s="41" t="s">
        <v>11</v>
      </c>
      <c r="C10" s="41" t="s">
        <v>1</v>
      </c>
      <c r="D10" s="41" t="s">
        <v>3</v>
      </c>
      <c r="E10" s="41" t="s">
        <v>10</v>
      </c>
      <c r="F10" s="44" t="s">
        <v>13</v>
      </c>
      <c r="G10" s="36" t="s">
        <v>7</v>
      </c>
      <c r="H10" s="36" t="s">
        <v>8</v>
      </c>
      <c r="I10" s="36" t="s">
        <v>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</row>
    <row r="11" spans="1:247" ht="35.25" customHeight="1">
      <c r="A11" s="41"/>
      <c r="B11" s="41"/>
      <c r="C11" s="41"/>
      <c r="D11" s="41"/>
      <c r="E11" s="41"/>
      <c r="F11" s="44"/>
      <c r="G11" s="36"/>
      <c r="H11" s="36"/>
      <c r="I11" s="36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</row>
    <row r="12" spans="1:247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31">
        <v>8</v>
      </c>
      <c r="I12" s="31">
        <v>9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</row>
    <row r="13" spans="1:247" ht="27" customHeight="1">
      <c r="A13" s="18">
        <v>1</v>
      </c>
      <c r="B13" s="19" t="s">
        <v>23</v>
      </c>
      <c r="C13" s="12" t="s">
        <v>2</v>
      </c>
      <c r="D13" s="12">
        <v>30</v>
      </c>
      <c r="E13" s="16"/>
      <c r="F13" s="10">
        <v>0.23</v>
      </c>
      <c r="G13" s="11" t="str">
        <f>IF(E13="","",D13*E13)</f>
        <v/>
      </c>
      <c r="H13" s="13" t="str">
        <f>IF(E13="","",ROUND(G13*F13,2))</f>
        <v/>
      </c>
      <c r="I13" s="13" t="str">
        <f>IF(E13="","",G13+H13)</f>
        <v/>
      </c>
    </row>
    <row r="14" spans="1:247" ht="38.25">
      <c r="A14" s="18">
        <v>2</v>
      </c>
      <c r="B14" s="19" t="s">
        <v>24</v>
      </c>
      <c r="C14" s="12" t="s">
        <v>2</v>
      </c>
      <c r="D14" s="12">
        <v>6</v>
      </c>
      <c r="E14" s="16"/>
      <c r="F14" s="10">
        <v>0.23</v>
      </c>
      <c r="G14" s="11" t="str">
        <f t="shared" ref="G14:G18" si="0">IF(E14="","",D14*E14)</f>
        <v/>
      </c>
      <c r="H14" s="13" t="str">
        <f t="shared" ref="H14:H18" si="1">IF(E14="","",ROUND(G14*F14,2))</f>
        <v/>
      </c>
      <c r="I14" s="13" t="str">
        <f t="shared" ref="I14:I18" si="2">IF(E14="","",G14+H14)</f>
        <v/>
      </c>
    </row>
    <row r="15" spans="1:247" ht="28.5" customHeight="1">
      <c r="A15" s="18">
        <v>3</v>
      </c>
      <c r="B15" s="19" t="s">
        <v>25</v>
      </c>
      <c r="C15" s="12" t="s">
        <v>2</v>
      </c>
      <c r="D15" s="12">
        <v>1</v>
      </c>
      <c r="E15" s="16"/>
      <c r="F15" s="10">
        <v>0.23</v>
      </c>
      <c r="G15" s="11" t="str">
        <f t="shared" si="0"/>
        <v/>
      </c>
      <c r="H15" s="13" t="str">
        <f t="shared" si="1"/>
        <v/>
      </c>
      <c r="I15" s="13" t="str">
        <f t="shared" si="2"/>
        <v/>
      </c>
    </row>
    <row r="16" spans="1:247">
      <c r="A16" s="18">
        <v>4</v>
      </c>
      <c r="B16" s="19" t="s">
        <v>26</v>
      </c>
      <c r="C16" s="20" t="s">
        <v>2</v>
      </c>
      <c r="D16" s="20">
        <v>50</v>
      </c>
      <c r="E16" s="16"/>
      <c r="F16" s="10">
        <v>0.23</v>
      </c>
      <c r="G16" s="11" t="str">
        <f t="shared" si="0"/>
        <v/>
      </c>
      <c r="H16" s="13" t="str">
        <f t="shared" si="1"/>
        <v/>
      </c>
      <c r="I16" s="13" t="str">
        <f t="shared" si="2"/>
        <v/>
      </c>
    </row>
    <row r="17" spans="1:9" ht="25.5">
      <c r="A17" s="18">
        <v>5</v>
      </c>
      <c r="B17" s="19" t="s">
        <v>27</v>
      </c>
      <c r="C17" s="12" t="s">
        <v>2</v>
      </c>
      <c r="D17" s="12">
        <v>1</v>
      </c>
      <c r="E17" s="16"/>
      <c r="F17" s="10">
        <v>0.23</v>
      </c>
      <c r="G17" s="11" t="str">
        <f t="shared" si="0"/>
        <v/>
      </c>
      <c r="H17" s="13" t="str">
        <f t="shared" si="1"/>
        <v/>
      </c>
      <c r="I17" s="13" t="str">
        <f t="shared" si="2"/>
        <v/>
      </c>
    </row>
    <row r="18" spans="1:9" ht="17.25" customHeight="1" thickBot="1">
      <c r="A18" s="18">
        <v>6</v>
      </c>
      <c r="B18" s="19" t="s">
        <v>28</v>
      </c>
      <c r="C18" s="12" t="s">
        <v>2</v>
      </c>
      <c r="D18" s="12">
        <v>50</v>
      </c>
      <c r="E18" s="16"/>
      <c r="F18" s="10">
        <v>0.23</v>
      </c>
      <c r="G18" s="11" t="str">
        <f t="shared" si="0"/>
        <v/>
      </c>
      <c r="H18" s="13" t="str">
        <f t="shared" si="1"/>
        <v/>
      </c>
      <c r="I18" s="13" t="str">
        <f t="shared" si="2"/>
        <v/>
      </c>
    </row>
    <row r="19" spans="1:9" ht="27" customHeight="1" thickBot="1">
      <c r="A19" s="5"/>
      <c r="B19" s="6"/>
      <c r="C19" s="49"/>
      <c r="D19" s="49"/>
      <c r="E19" s="47" t="s">
        <v>18</v>
      </c>
      <c r="F19" s="48"/>
      <c r="G19" s="17">
        <f>SUM(G13:G18)</f>
        <v>0</v>
      </c>
      <c r="H19" s="17">
        <f>SUM(H13:H18)</f>
        <v>0</v>
      </c>
      <c r="I19" s="17">
        <f>SUM(I13:I18)</f>
        <v>0</v>
      </c>
    </row>
    <row r="22" spans="1:9" ht="18.75" customHeight="1" thickBot="1">
      <c r="B22" s="46" t="s">
        <v>21</v>
      </c>
      <c r="C22" s="46"/>
      <c r="D22" s="46"/>
      <c r="E22" s="46"/>
      <c r="F22" s="46"/>
      <c r="G22" s="46"/>
    </row>
    <row r="23" spans="1:9" ht="27" customHeight="1" thickBot="1">
      <c r="B23" s="14" t="s">
        <v>5</v>
      </c>
      <c r="C23" s="22">
        <f>G19</f>
        <v>0</v>
      </c>
      <c r="D23" s="21" t="s">
        <v>4</v>
      </c>
      <c r="E23" s="45" t="s">
        <v>15</v>
      </c>
      <c r="F23" s="45"/>
      <c r="G23" s="45"/>
      <c r="H23" s="45"/>
    </row>
    <row r="24" spans="1:9" ht="23.25" customHeight="1" thickBot="1">
      <c r="B24" s="14" t="s">
        <v>17</v>
      </c>
      <c r="C24" s="23">
        <f>H19</f>
        <v>0</v>
      </c>
      <c r="D24" s="21" t="s">
        <v>4</v>
      </c>
      <c r="E24" s="45" t="s">
        <v>15</v>
      </c>
      <c r="F24" s="45"/>
      <c r="G24" s="45"/>
      <c r="H24" s="45"/>
    </row>
    <row r="25" spans="1:9" ht="23.25" customHeight="1" thickBot="1">
      <c r="B25" s="14" t="s">
        <v>6</v>
      </c>
      <c r="C25" s="24">
        <f>I19</f>
        <v>0</v>
      </c>
      <c r="D25" s="21" t="s">
        <v>4</v>
      </c>
      <c r="E25" s="45" t="s">
        <v>15</v>
      </c>
      <c r="F25" s="45"/>
      <c r="G25" s="45"/>
      <c r="H25" s="45"/>
    </row>
    <row r="29" spans="1:9" ht="13.5" customHeight="1">
      <c r="B29" s="43"/>
      <c r="E29" s="42"/>
      <c r="G29" s="35"/>
      <c r="H29" s="35"/>
    </row>
    <row r="30" spans="1:9" ht="13.5" customHeight="1">
      <c r="B30" s="43"/>
      <c r="E30" s="42"/>
      <c r="G30" s="35"/>
      <c r="H30" s="35"/>
    </row>
    <row r="31" spans="1:9" ht="13.5" customHeight="1">
      <c r="B31" s="43"/>
      <c r="E31" s="42"/>
      <c r="G31" s="35"/>
      <c r="H31" s="35"/>
    </row>
    <row r="32" spans="1:9" ht="13.5" customHeight="1">
      <c r="B32" s="15"/>
      <c r="E32" s="27" t="s">
        <v>16</v>
      </c>
      <c r="G32" s="34" t="s">
        <v>14</v>
      </c>
      <c r="H32" s="34"/>
    </row>
    <row r="33" spans="7:8" ht="13.5">
      <c r="G33" s="29"/>
      <c r="H33" s="29"/>
    </row>
  </sheetData>
  <sheetProtection sheet="1" objects="1" scenarios="1"/>
  <protectedRanges>
    <protectedRange sqref="F13:F18" name="VAT" securityDescriptor="O:WDG:WDD:(A;;CC;;;WD)"/>
    <protectedRange algorithmName="SHA-512" hashValue="sVe5RACDDZuKg8PaQdzrx4FnzdtVjJCmfzmqzXLiFZBpYhFeqIDXBNjFfXHYNJiS/B8dmTxbbQwQEZHny5iBfA==" saltValue="90+D3KfmS17xBkZ3NGzUOQ==" spinCount="100000" sqref="E23:G25 E13:E18" name="Żółte komórki" securityDescriptor="O:WDG:WDD:(A;;CC;;;WD)"/>
  </protectedRanges>
  <mergeCells count="23">
    <mergeCell ref="D10:D11"/>
    <mergeCell ref="C10:C11"/>
    <mergeCell ref="E24:H24"/>
    <mergeCell ref="E25:H25"/>
    <mergeCell ref="B22:G22"/>
    <mergeCell ref="E19:F19"/>
    <mergeCell ref="C19:D19"/>
    <mergeCell ref="G32:H32"/>
    <mergeCell ref="G29:H31"/>
    <mergeCell ref="I10:I11"/>
    <mergeCell ref="A5:I5"/>
    <mergeCell ref="B7:H7"/>
    <mergeCell ref="B8:H8"/>
    <mergeCell ref="A9:B9"/>
    <mergeCell ref="B10:B11"/>
    <mergeCell ref="A10:A11"/>
    <mergeCell ref="E29:E31"/>
    <mergeCell ref="B29:B31"/>
    <mergeCell ref="G10:G11"/>
    <mergeCell ref="F10:F11"/>
    <mergeCell ref="E10:E11"/>
    <mergeCell ref="H10:H11"/>
    <mergeCell ref="E23:H23"/>
  </mergeCells>
  <pageMargins left="0.23622047244094491" right="0.23622047244094491" top="0.74803149606299213" bottom="0" header="0.31496062992125984" footer="0.31496062992125984"/>
  <pageSetup paperSize="9" fitToHeight="0" orientation="landscape" r:id="rId1"/>
  <headerFooter>
    <oddHeader xml:space="preserve">&amp;R&amp;"Fira Sans,Standardowy"&amp;9Załącznik nr 3.2
do Zapytania ofertowego 21/DB/2022
</oddHeader>
    <oddFooter>&amp;R&amp;P/&amp;N</oddFooter>
  </headerFooter>
  <rowBreaks count="1" manualBreakCount="1">
    <brk id="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FC-2 (21_DB_2022)</vt:lpstr>
      <vt:lpstr>'FC-2 (21_DB_2022)'!Obszar_wydruku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cenowy FC-2</dc:title>
  <dc:subject>21/DB/2022</dc:subject>
  <dc:creator>Kozos Ilona</dc:creator>
  <cp:keywords>zamówienia publiczne, formularz cenowy</cp:keywords>
  <cp:lastModifiedBy>Kozos Ilona</cp:lastModifiedBy>
  <cp:lastPrinted>2022-03-24T12:53:28Z</cp:lastPrinted>
  <dcterms:created xsi:type="dcterms:W3CDTF">2018-10-01T12:22:33Z</dcterms:created>
  <dcterms:modified xsi:type="dcterms:W3CDTF">2022-03-25T12:49:15Z</dcterms:modified>
</cp:coreProperties>
</file>