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GUS5067\share\DO DRUKU\TONERY\"/>
    </mc:Choice>
  </mc:AlternateContent>
  <bookViews>
    <workbookView xWindow="0" yWindow="0" windowWidth="19200" windowHeight="11595"/>
  </bookViews>
  <sheets>
    <sheet name="Arkusz1" sheetId="1" r:id="rId1"/>
  </sheets>
  <definedNames>
    <definedName name="_xlnm.Print_Area" localSheetId="0">Arkusz1!$A$1:$O$42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L33" i="1"/>
  <c r="N33" i="1" s="1"/>
  <c r="M32" i="1"/>
  <c r="L32" i="1"/>
  <c r="N32" i="1" s="1"/>
  <c r="M31" i="1"/>
  <c r="L31" i="1"/>
  <c r="N31" i="1" s="1"/>
  <c r="M30" i="1"/>
  <c r="L30" i="1"/>
  <c r="N30" i="1" s="1"/>
  <c r="M29" i="1"/>
  <c r="L29" i="1"/>
  <c r="N29" i="1" s="1"/>
  <c r="M28" i="1"/>
  <c r="L28" i="1"/>
  <c r="N28" i="1" s="1"/>
  <c r="M27" i="1"/>
  <c r="L27" i="1"/>
  <c r="N27" i="1" s="1"/>
  <c r="M26" i="1"/>
  <c r="L26" i="1"/>
  <c r="N26" i="1" s="1"/>
  <c r="M25" i="1"/>
  <c r="L25" i="1"/>
  <c r="N25" i="1" s="1"/>
  <c r="M24" i="1"/>
  <c r="L24" i="1"/>
  <c r="N24" i="1" s="1"/>
  <c r="M23" i="1"/>
  <c r="L23" i="1"/>
  <c r="N23" i="1" s="1"/>
  <c r="M22" i="1"/>
  <c r="L22" i="1"/>
  <c r="N22" i="1" s="1"/>
  <c r="M21" i="1"/>
  <c r="L21" i="1"/>
  <c r="N21" i="1" s="1"/>
  <c r="M20" i="1"/>
  <c r="L20" i="1"/>
  <c r="N20" i="1" s="1"/>
  <c r="M19" i="1"/>
  <c r="L19" i="1"/>
  <c r="N19" i="1" s="1"/>
  <c r="M18" i="1"/>
  <c r="L18" i="1"/>
  <c r="N18" i="1" s="1"/>
  <c r="M17" i="1"/>
  <c r="M34" i="1" s="1"/>
  <c r="L17" i="1"/>
  <c r="N17" i="1" s="1"/>
  <c r="N34" i="1" s="1"/>
</calcChain>
</file>

<file path=xl/sharedStrings.xml><?xml version="1.0" encoding="utf-8"?>
<sst xmlns="http://schemas.openxmlformats.org/spreadsheetml/2006/main" count="73" uniqueCount="44">
  <si>
    <t>Załącznik nr 2 do Zapytania ofertowego</t>
  </si>
  <si>
    <t>WYKONAWCA: …………………………………..</t>
  </si>
  <si>
    <t>Znak sprawy: 97/BA/2016/POPT</t>
  </si>
  <si>
    <t>FORMULARZ CENOWY</t>
  </si>
  <si>
    <t>Dostawa tonerów i materiałów eksploatacyjnych do urządzeń wielofunkcyjnych na potrzeby Głównego Urzędu Statystycznego</t>
  </si>
  <si>
    <t>w ramach realizacji projektu Program Operacyjny Pomoc Techniczna 2014-2020</t>
  </si>
  <si>
    <t>Tabela nr 1. Tonery i materiały eksploatacyjne do urządzeń wielofunkcyjnych</t>
  </si>
  <si>
    <t>Lp.</t>
  </si>
  <si>
    <t>Urządzenie</t>
  </si>
  <si>
    <t>Materiał eksploatacyjny</t>
  </si>
  <si>
    <t>Oznaczenie oferowanego materiału eksploatacyjnego (producent/dystrybutor/marka oraz symbol/nr katalogowy)</t>
  </si>
  <si>
    <t>J.m.</t>
  </si>
  <si>
    <t xml:space="preserve">Ilość </t>
  </si>
  <si>
    <t>Cena jedn. netto</t>
  </si>
  <si>
    <t>Stawka VAT (%)</t>
  </si>
  <si>
    <t>Cena jedn. brutto
=[9]x(1+[10])/100</t>
  </si>
  <si>
    <t>Wartość poz. netto
=[8]x[9]</t>
  </si>
  <si>
    <t>Wartość poz. brutto
=[8]x[11]</t>
  </si>
  <si>
    <t>Producent</t>
  </si>
  <si>
    <t>Model</t>
  </si>
  <si>
    <t>Rodzaj</t>
  </si>
  <si>
    <t>Wydajność minimalna (liczba stron)</t>
  </si>
  <si>
    <t>OKI</t>
  </si>
  <si>
    <t>MC562w</t>
  </si>
  <si>
    <t>Toner- black</t>
  </si>
  <si>
    <t>szt.</t>
  </si>
  <si>
    <t>Toner - cyan</t>
  </si>
  <si>
    <t>Toner - magenta</t>
  </si>
  <si>
    <t>Toner - yellow</t>
  </si>
  <si>
    <t>Bęben światłoczuły cmyk z tonerami rozruchowymi</t>
  </si>
  <si>
    <t>Pas transferowy</t>
  </si>
  <si>
    <t>Zespół utrwalania (fuser)</t>
  </si>
  <si>
    <t>Lexmark</t>
  </si>
  <si>
    <t>MX410de</t>
  </si>
  <si>
    <t>CX410de</t>
  </si>
  <si>
    <t>XS860de</t>
  </si>
  <si>
    <t>X925de</t>
  </si>
  <si>
    <t>RAZEM:</t>
  </si>
  <si>
    <t>Cena oferty brutto słownie: ……………………………………………….…………………….…………………………………………………………………..………  …./PLN</t>
  </si>
  <si>
    <t>……………………………………………..</t>
  </si>
  <si>
    <t>…………………………………………………………..……………………</t>
  </si>
  <si>
    <t>(miejscowość, data)</t>
  </si>
  <si>
    <t>(podpis, pieczątka Wykonawcy lub osoby upoważnionej)</t>
  </si>
  <si>
    <t>30 000 czarne                                                20 000 kolorowe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</si>
</sst>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Alignment="1">
      <alignment horizontal="right" vertical="center"/>
    </xf>
    <xf numFmtId="1" fontId="2" fillId="0" borderId="0" xfId="0" applyNumberFormat="1" applyFont="1" applyProtection="1"/>
    <xf numFmtId="4" fontId="2" fillId="0" borderId="0" xfId="0" applyNumberFormat="1" applyFont="1" applyProtection="1"/>
    <xf numFmtId="4" fontId="2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 wrapText="1"/>
    </xf>
    <xf numFmtId="0" fontId="8" fillId="0" borderId="4" xfId="0" applyNumberFormat="1" applyFont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9" fillId="0" borderId="1" xfId="0" applyNumberFormat="1" applyFont="1" applyBorder="1" applyAlignment="1" applyProtection="1">
      <alignment horizontal="center" vertical="center"/>
    </xf>
    <xf numFmtId="0" fontId="9" fillId="0" borderId="4" xfId="0" applyNumberFormat="1" applyFont="1" applyBorder="1" applyAlignment="1" applyProtection="1">
      <alignment horizontal="center" vertical="center"/>
    </xf>
    <xf numFmtId="1" fontId="9" fillId="0" borderId="4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right" vertical="center"/>
      <protection locked="0"/>
    </xf>
    <xf numFmtId="1" fontId="2" fillId="3" borderId="4" xfId="0" applyNumberFormat="1" applyFont="1" applyFill="1" applyBorder="1" applyAlignment="1" applyProtection="1">
      <alignment horizontal="center" vertical="center"/>
      <protection locked="0"/>
    </xf>
    <xf numFmtId="4" fontId="11" fillId="0" borderId="4" xfId="0" applyNumberFormat="1" applyFont="1" applyBorder="1" applyAlignment="1" applyProtection="1">
      <alignment horizontal="right" vertical="center"/>
    </xf>
    <xf numFmtId="4" fontId="11" fillId="0" borderId="4" xfId="0" applyNumberFormat="1" applyFont="1" applyBorder="1" applyAlignment="1" applyProtection="1">
      <alignment vertical="center"/>
    </xf>
    <xf numFmtId="4" fontId="2" fillId="0" borderId="4" xfId="0" applyNumberFormat="1" applyFont="1" applyBorder="1" applyAlignment="1" applyProtection="1">
      <alignment horizontal="right" vertical="center"/>
    </xf>
    <xf numFmtId="4" fontId="2" fillId="0" borderId="4" xfId="0" applyNumberFormat="1" applyFont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4" fontId="2" fillId="3" borderId="7" xfId="0" applyNumberFormat="1" applyFont="1" applyFill="1" applyBorder="1" applyAlignment="1" applyProtection="1">
      <alignment horizontal="right" vertical="center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</xf>
    <xf numFmtId="4" fontId="11" fillId="0" borderId="5" xfId="0" applyNumberFormat="1" applyFont="1" applyBorder="1" applyAlignment="1" applyProtection="1">
      <alignment horizontal="right" vertical="center"/>
    </xf>
    <xf numFmtId="4" fontId="2" fillId="0" borderId="5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 vertical="center"/>
    </xf>
    <xf numFmtId="4" fontId="2" fillId="0" borderId="0" xfId="0" applyNumberFormat="1" applyFont="1" applyBorder="1" applyAlignment="1" applyProtection="1">
      <alignment horizontal="right" vertical="center"/>
    </xf>
    <xf numFmtId="1" fontId="2" fillId="0" borderId="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4" fontId="7" fillId="0" borderId="5" xfId="0" applyNumberFormat="1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1" fontId="7" fillId="0" borderId="5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3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1129407</xdr:colOff>
      <xdr:row>0</xdr:row>
      <xdr:rowOff>81642</xdr:rowOff>
    </xdr:from>
    <xdr:to>
      <xdr:col>10</xdr:col>
      <xdr:colOff>521740</xdr:colOff>
      <xdr:row>4</xdr:row>
      <xdr:rowOff>67382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082" y="81642"/>
          <a:ext cx="6031258" cy="74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2"/>
  <sheetViews>
    <sheetView tabSelected="1" view="pageBreakPreview" topLeftCell="E13" zoomScaleNormal="100" zoomScaleSheetLayoutView="100" workbookViewId="0">
      <selection activeCell="F25" sqref="F25"/>
    </sheetView>
  </sheetViews>
  <sheetFormatPr defaultRowHeight="15" x14ac:dyDescent="0.25"/>
  <cols>
    <col min="1" max="1" width="9.140625" style="1"/>
    <col min="2" max="2" width="4.85546875" style="1" customWidth="1"/>
    <col min="3" max="3" width="10.28515625" style="1" customWidth="1"/>
    <col min="4" max="4" width="11" style="1" customWidth="1"/>
    <col min="5" max="5" width="22" style="1" bestFit="1" customWidth="1"/>
    <col min="6" max="6" width="20.5703125" style="1" customWidth="1"/>
    <col min="7" max="7" width="29.5703125" style="1" customWidth="1"/>
    <col min="8" max="11" width="9.140625" style="1"/>
    <col min="12" max="12" width="15.85546875" style="1" customWidth="1"/>
    <col min="13" max="13" width="9.140625" style="1"/>
    <col min="14" max="14" width="15.140625" style="1" customWidth="1"/>
    <col min="15" max="16384" width="9.140625" style="1"/>
  </cols>
  <sheetData>
    <row r="2" spans="2:17" x14ac:dyDescent="0.25">
      <c r="K2" s="49"/>
      <c r="L2" s="49"/>
      <c r="M2" s="49"/>
      <c r="N2" s="49"/>
    </row>
    <row r="3" spans="2:17" ht="15.75" x14ac:dyDescent="0.25">
      <c r="B3" s="2"/>
      <c r="C3" s="2"/>
      <c r="D3" s="3"/>
      <c r="E3" s="3"/>
      <c r="F3" s="4"/>
      <c r="G3" s="2"/>
      <c r="H3" s="2"/>
      <c r="I3" s="2"/>
      <c r="J3" s="4"/>
      <c r="K3" s="50"/>
      <c r="L3" s="50"/>
      <c r="M3" s="50"/>
      <c r="N3" s="50"/>
      <c r="O3" s="4"/>
    </row>
    <row r="4" spans="2:17" ht="15.75" x14ac:dyDescent="0.25">
      <c r="B4" s="2"/>
      <c r="C4" s="2"/>
      <c r="D4" s="3"/>
      <c r="E4" s="3"/>
      <c r="F4" s="4"/>
      <c r="G4" s="2"/>
      <c r="H4" s="2"/>
      <c r="I4" s="2"/>
      <c r="J4" s="4"/>
      <c r="K4" s="5"/>
      <c r="L4" s="5"/>
      <c r="M4" s="5"/>
      <c r="N4" s="5"/>
      <c r="O4" s="4"/>
    </row>
    <row r="5" spans="2:17" ht="15.75" x14ac:dyDescent="0.25">
      <c r="B5" s="2"/>
      <c r="C5" s="2"/>
      <c r="D5" s="3"/>
      <c r="E5" s="3"/>
      <c r="F5" s="4"/>
      <c r="G5" s="2"/>
      <c r="H5" s="2"/>
      <c r="I5" s="2"/>
      <c r="J5" s="4"/>
      <c r="K5" s="5"/>
      <c r="L5" s="5"/>
      <c r="M5" s="5"/>
      <c r="N5" s="5"/>
      <c r="O5" s="4"/>
    </row>
    <row r="6" spans="2:17" x14ac:dyDescent="0.25">
      <c r="B6" s="2"/>
      <c r="C6" s="2"/>
      <c r="D6" s="3"/>
      <c r="E6" s="3"/>
      <c r="F6" s="4"/>
      <c r="G6" s="2"/>
      <c r="H6" s="2"/>
      <c r="I6" s="2"/>
      <c r="J6" s="4"/>
      <c r="K6" s="6"/>
      <c r="L6" s="49" t="s">
        <v>0</v>
      </c>
      <c r="M6" s="49"/>
      <c r="N6" s="49"/>
      <c r="O6" s="49"/>
    </row>
    <row r="7" spans="2:17" ht="15.75" x14ac:dyDescent="0.25">
      <c r="B7" s="3" t="s">
        <v>1</v>
      </c>
      <c r="C7" s="2"/>
      <c r="E7" s="3"/>
      <c r="F7" s="4"/>
      <c r="G7" s="2"/>
      <c r="H7" s="2"/>
      <c r="I7" s="2"/>
      <c r="J7" s="4"/>
      <c r="K7" s="6"/>
      <c r="L7" s="50" t="s">
        <v>2</v>
      </c>
      <c r="M7" s="50"/>
      <c r="N7" s="50"/>
      <c r="O7" s="50"/>
    </row>
    <row r="8" spans="2:17" x14ac:dyDescent="0.25">
      <c r="B8" s="2"/>
      <c r="C8" s="2"/>
      <c r="D8" s="3"/>
      <c r="E8" s="3"/>
      <c r="F8" s="4"/>
      <c r="G8" s="2"/>
      <c r="H8" s="2"/>
      <c r="I8" s="2"/>
      <c r="J8" s="4"/>
      <c r="K8" s="6"/>
      <c r="L8" s="7"/>
      <c r="M8" s="8"/>
      <c r="N8" s="8"/>
      <c r="O8" s="4"/>
    </row>
    <row r="9" spans="2:17" ht="15.75" x14ac:dyDescent="0.25">
      <c r="B9" s="51" t="s">
        <v>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9"/>
    </row>
    <row r="10" spans="2:17" ht="15.75" x14ac:dyDescent="0.25">
      <c r="B10" s="48" t="s">
        <v>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2:17" ht="15.75" x14ac:dyDescent="0.25">
      <c r="B11" s="51" t="s">
        <v>5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9"/>
    </row>
    <row r="12" spans="2:17" ht="15.75" x14ac:dyDescent="0.25">
      <c r="B12" s="52" t="s">
        <v>6</v>
      </c>
      <c r="C12" s="52"/>
      <c r="D12" s="52"/>
      <c r="E12" s="52"/>
      <c r="F12" s="52"/>
      <c r="G12" s="52"/>
      <c r="H12" s="10"/>
      <c r="I12" s="10"/>
      <c r="J12" s="10"/>
      <c r="K12" s="10"/>
      <c r="L12" s="10"/>
      <c r="M12" s="10"/>
      <c r="N12" s="10"/>
      <c r="O12" s="9"/>
    </row>
    <row r="13" spans="2:17" x14ac:dyDescent="0.25">
      <c r="B13" s="2"/>
      <c r="C13" s="2"/>
      <c r="D13" s="3"/>
      <c r="E13" s="3"/>
      <c r="F13" s="4"/>
      <c r="G13" s="2"/>
      <c r="H13" s="2"/>
      <c r="I13" s="2"/>
      <c r="J13" s="4"/>
      <c r="K13" s="6"/>
      <c r="L13" s="7"/>
      <c r="M13" s="7"/>
      <c r="N13" s="7"/>
      <c r="O13" s="4"/>
    </row>
    <row r="14" spans="2:17" x14ac:dyDescent="0.25">
      <c r="B14" s="53" t="s">
        <v>7</v>
      </c>
      <c r="C14" s="55" t="s">
        <v>8</v>
      </c>
      <c r="D14" s="56"/>
      <c r="E14" s="55" t="s">
        <v>9</v>
      </c>
      <c r="F14" s="56"/>
      <c r="G14" s="57" t="s">
        <v>10</v>
      </c>
      <c r="H14" s="57" t="s">
        <v>11</v>
      </c>
      <c r="I14" s="59" t="s">
        <v>12</v>
      </c>
      <c r="J14" s="59" t="s">
        <v>13</v>
      </c>
      <c r="K14" s="61" t="s">
        <v>14</v>
      </c>
      <c r="L14" s="63" t="s">
        <v>15</v>
      </c>
      <c r="M14" s="63" t="s">
        <v>16</v>
      </c>
      <c r="N14" s="63" t="s">
        <v>17</v>
      </c>
      <c r="O14" s="4"/>
    </row>
    <row r="15" spans="2:17" ht="48" customHeight="1" x14ac:dyDescent="0.25">
      <c r="B15" s="54"/>
      <c r="C15" s="11" t="s">
        <v>18</v>
      </c>
      <c r="D15" s="12" t="s">
        <v>19</v>
      </c>
      <c r="E15" s="12" t="s">
        <v>20</v>
      </c>
      <c r="F15" s="12" t="s">
        <v>21</v>
      </c>
      <c r="G15" s="58"/>
      <c r="H15" s="58"/>
      <c r="I15" s="60"/>
      <c r="J15" s="60"/>
      <c r="K15" s="62"/>
      <c r="L15" s="63"/>
      <c r="M15" s="63"/>
      <c r="N15" s="63"/>
      <c r="O15" s="4"/>
    </row>
    <row r="16" spans="2:17" x14ac:dyDescent="0.25">
      <c r="B16" s="13">
        <v>1</v>
      </c>
      <c r="C16" s="13">
        <v>2</v>
      </c>
      <c r="D16" s="13">
        <v>3</v>
      </c>
      <c r="E16" s="14">
        <v>4</v>
      </c>
      <c r="F16" s="14">
        <v>5</v>
      </c>
      <c r="G16" s="14">
        <v>6</v>
      </c>
      <c r="H16" s="14">
        <v>7</v>
      </c>
      <c r="I16" s="15">
        <v>8</v>
      </c>
      <c r="J16" s="15">
        <v>9</v>
      </c>
      <c r="K16" s="16">
        <v>10</v>
      </c>
      <c r="L16" s="17">
        <v>11</v>
      </c>
      <c r="M16" s="17">
        <v>12</v>
      </c>
      <c r="N16" s="17">
        <v>13</v>
      </c>
      <c r="O16" s="4"/>
    </row>
    <row r="17" spans="2:15" x14ac:dyDescent="0.25">
      <c r="B17" s="64">
        <v>1</v>
      </c>
      <c r="C17" s="64" t="s">
        <v>22</v>
      </c>
      <c r="D17" s="66" t="s">
        <v>23</v>
      </c>
      <c r="E17" s="18" t="s">
        <v>24</v>
      </c>
      <c r="F17" s="19">
        <v>7000</v>
      </c>
      <c r="G17" s="20"/>
      <c r="H17" s="20" t="s">
        <v>25</v>
      </c>
      <c r="I17" s="21">
        <v>15</v>
      </c>
      <c r="J17" s="22"/>
      <c r="K17" s="23"/>
      <c r="L17" s="24">
        <f>ROUND(J17*(1+K17/100),2)</f>
        <v>0</v>
      </c>
      <c r="M17" s="24">
        <f>ROUND(I17*J17,2)</f>
        <v>0</v>
      </c>
      <c r="N17" s="25">
        <f>ROUND(I17*L17,2)</f>
        <v>0</v>
      </c>
      <c r="O17" s="4"/>
    </row>
    <row r="18" spans="2:15" x14ac:dyDescent="0.25">
      <c r="B18" s="65"/>
      <c r="C18" s="65"/>
      <c r="D18" s="67"/>
      <c r="E18" s="18" t="s">
        <v>26</v>
      </c>
      <c r="F18" s="19">
        <v>5000</v>
      </c>
      <c r="G18" s="20"/>
      <c r="H18" s="20" t="s">
        <v>25</v>
      </c>
      <c r="I18" s="21">
        <v>10</v>
      </c>
      <c r="J18" s="22"/>
      <c r="K18" s="23"/>
      <c r="L18" s="24">
        <f>ROUND(J18*(1+K18/100),2)</f>
        <v>0</v>
      </c>
      <c r="M18" s="24">
        <f t="shared" ref="M18:M33" si="0">ROUND(I18*J18,2)</f>
        <v>0</v>
      </c>
      <c r="N18" s="25">
        <f>ROUND(I18*L18,2)</f>
        <v>0</v>
      </c>
      <c r="O18" s="4"/>
    </row>
    <row r="19" spans="2:15" x14ac:dyDescent="0.25">
      <c r="B19" s="65"/>
      <c r="C19" s="65"/>
      <c r="D19" s="67"/>
      <c r="E19" s="18" t="s">
        <v>27</v>
      </c>
      <c r="F19" s="19">
        <v>5000</v>
      </c>
      <c r="G19" s="20"/>
      <c r="H19" s="20" t="s">
        <v>25</v>
      </c>
      <c r="I19" s="21">
        <v>10</v>
      </c>
      <c r="J19" s="22"/>
      <c r="K19" s="23"/>
      <c r="L19" s="26">
        <f t="shared" ref="L19:L33" si="1">ROUND(J19*(1+K19/100),2)</f>
        <v>0</v>
      </c>
      <c r="M19" s="24">
        <f t="shared" si="0"/>
        <v>0</v>
      </c>
      <c r="N19" s="27">
        <f t="shared" ref="N19:N33" si="2">ROUND(I19*L19,2)</f>
        <v>0</v>
      </c>
      <c r="O19" s="4"/>
    </row>
    <row r="20" spans="2:15" x14ac:dyDescent="0.25">
      <c r="B20" s="65"/>
      <c r="C20" s="65"/>
      <c r="D20" s="67"/>
      <c r="E20" s="18" t="s">
        <v>28</v>
      </c>
      <c r="F20" s="19">
        <v>5000</v>
      </c>
      <c r="G20" s="20"/>
      <c r="H20" s="20" t="s">
        <v>25</v>
      </c>
      <c r="I20" s="21">
        <v>13</v>
      </c>
      <c r="J20" s="22"/>
      <c r="K20" s="23"/>
      <c r="L20" s="26">
        <f t="shared" si="1"/>
        <v>0</v>
      </c>
      <c r="M20" s="24">
        <f t="shared" si="0"/>
        <v>0</v>
      </c>
      <c r="N20" s="27">
        <f t="shared" si="2"/>
        <v>0</v>
      </c>
      <c r="O20" s="4"/>
    </row>
    <row r="21" spans="2:15" ht="45" x14ac:dyDescent="0.25">
      <c r="B21" s="65"/>
      <c r="C21" s="65"/>
      <c r="D21" s="67"/>
      <c r="E21" s="18" t="s">
        <v>29</v>
      </c>
      <c r="F21" s="19" t="s">
        <v>43</v>
      </c>
      <c r="G21" s="20"/>
      <c r="H21" s="20" t="s">
        <v>25</v>
      </c>
      <c r="I21" s="21">
        <v>3</v>
      </c>
      <c r="J21" s="22"/>
      <c r="K21" s="23"/>
      <c r="L21" s="26">
        <f t="shared" si="1"/>
        <v>0</v>
      </c>
      <c r="M21" s="24">
        <f t="shared" si="0"/>
        <v>0</v>
      </c>
      <c r="N21" s="27">
        <f t="shared" si="2"/>
        <v>0</v>
      </c>
      <c r="O21" s="4"/>
    </row>
    <row r="22" spans="2:15" x14ac:dyDescent="0.25">
      <c r="B22" s="65"/>
      <c r="C22" s="65"/>
      <c r="D22" s="67"/>
      <c r="E22" s="18" t="s">
        <v>30</v>
      </c>
      <c r="F22" s="19">
        <v>60000</v>
      </c>
      <c r="G22" s="20"/>
      <c r="H22" s="20" t="s">
        <v>25</v>
      </c>
      <c r="I22" s="21">
        <v>2</v>
      </c>
      <c r="J22" s="22"/>
      <c r="K22" s="23"/>
      <c r="L22" s="26">
        <f t="shared" si="1"/>
        <v>0</v>
      </c>
      <c r="M22" s="24">
        <f t="shared" si="0"/>
        <v>0</v>
      </c>
      <c r="N22" s="27">
        <f t="shared" si="2"/>
        <v>0</v>
      </c>
      <c r="O22" s="4"/>
    </row>
    <row r="23" spans="2:15" ht="30" x14ac:dyDescent="0.25">
      <c r="B23" s="65"/>
      <c r="C23" s="65"/>
      <c r="D23" s="67"/>
      <c r="E23" s="18" t="s">
        <v>31</v>
      </c>
      <c r="F23" s="19">
        <v>60000</v>
      </c>
      <c r="G23" s="20"/>
      <c r="H23" s="20" t="s">
        <v>25</v>
      </c>
      <c r="I23" s="21">
        <v>2</v>
      </c>
      <c r="J23" s="22"/>
      <c r="K23" s="23"/>
      <c r="L23" s="26">
        <f t="shared" si="1"/>
        <v>0</v>
      </c>
      <c r="M23" s="24">
        <f t="shared" si="0"/>
        <v>0</v>
      </c>
      <c r="N23" s="27">
        <f t="shared" si="2"/>
        <v>0</v>
      </c>
      <c r="O23" s="4"/>
    </row>
    <row r="24" spans="2:15" x14ac:dyDescent="0.25">
      <c r="B24" s="21">
        <v>2</v>
      </c>
      <c r="C24" s="21" t="s">
        <v>32</v>
      </c>
      <c r="D24" s="28" t="s">
        <v>33</v>
      </c>
      <c r="E24" s="29" t="s">
        <v>24</v>
      </c>
      <c r="F24" s="19">
        <v>7000</v>
      </c>
      <c r="G24" s="20"/>
      <c r="H24" s="20" t="s">
        <v>25</v>
      </c>
      <c r="I24" s="21">
        <v>19</v>
      </c>
      <c r="J24" s="30"/>
      <c r="K24" s="23"/>
      <c r="L24" s="26">
        <f t="shared" si="1"/>
        <v>0</v>
      </c>
      <c r="M24" s="24">
        <f t="shared" si="0"/>
        <v>0</v>
      </c>
      <c r="N24" s="27">
        <f t="shared" si="2"/>
        <v>0</v>
      </c>
      <c r="O24" s="4"/>
    </row>
    <row r="25" spans="2:15" x14ac:dyDescent="0.25">
      <c r="B25" s="64">
        <v>3</v>
      </c>
      <c r="C25" s="64" t="s">
        <v>32</v>
      </c>
      <c r="D25" s="66" t="s">
        <v>34</v>
      </c>
      <c r="E25" s="18" t="s">
        <v>24</v>
      </c>
      <c r="F25" s="80">
        <v>4000</v>
      </c>
      <c r="G25" s="31"/>
      <c r="H25" s="31" t="s">
        <v>25</v>
      </c>
      <c r="I25" s="32">
        <v>26</v>
      </c>
      <c r="J25" s="33"/>
      <c r="K25" s="34"/>
      <c r="L25" s="35">
        <f t="shared" si="1"/>
        <v>0</v>
      </c>
      <c r="M25" s="36">
        <f t="shared" si="0"/>
        <v>0</v>
      </c>
      <c r="N25" s="37">
        <f t="shared" si="2"/>
        <v>0</v>
      </c>
      <c r="O25" s="4"/>
    </row>
    <row r="26" spans="2:15" x14ac:dyDescent="0.25">
      <c r="B26" s="65"/>
      <c r="C26" s="65"/>
      <c r="D26" s="69"/>
      <c r="E26" s="18" t="s">
        <v>26</v>
      </c>
      <c r="F26" s="80">
        <v>3000</v>
      </c>
      <c r="G26" s="20"/>
      <c r="H26" s="20" t="s">
        <v>25</v>
      </c>
      <c r="I26" s="21">
        <v>26</v>
      </c>
      <c r="J26" s="22"/>
      <c r="K26" s="23"/>
      <c r="L26" s="26">
        <f t="shared" si="1"/>
        <v>0</v>
      </c>
      <c r="M26" s="24">
        <f t="shared" si="0"/>
        <v>0</v>
      </c>
      <c r="N26" s="27">
        <f t="shared" si="2"/>
        <v>0</v>
      </c>
      <c r="O26" s="4"/>
    </row>
    <row r="27" spans="2:15" x14ac:dyDescent="0.25">
      <c r="B27" s="65"/>
      <c r="C27" s="65"/>
      <c r="D27" s="69"/>
      <c r="E27" s="18" t="s">
        <v>27</v>
      </c>
      <c r="F27" s="80">
        <v>3000</v>
      </c>
      <c r="G27" s="20"/>
      <c r="H27" s="20" t="s">
        <v>25</v>
      </c>
      <c r="I27" s="21">
        <v>26</v>
      </c>
      <c r="J27" s="22"/>
      <c r="K27" s="23"/>
      <c r="L27" s="26">
        <f t="shared" si="1"/>
        <v>0</v>
      </c>
      <c r="M27" s="24">
        <f t="shared" si="0"/>
        <v>0</v>
      </c>
      <c r="N27" s="27">
        <f t="shared" si="2"/>
        <v>0</v>
      </c>
      <c r="O27" s="4"/>
    </row>
    <row r="28" spans="2:15" x14ac:dyDescent="0.25">
      <c r="B28" s="68"/>
      <c r="C28" s="68"/>
      <c r="D28" s="70"/>
      <c r="E28" s="18" t="s">
        <v>28</v>
      </c>
      <c r="F28" s="80">
        <v>3000</v>
      </c>
      <c r="G28" s="20"/>
      <c r="H28" s="20" t="s">
        <v>25</v>
      </c>
      <c r="I28" s="21">
        <v>26</v>
      </c>
      <c r="J28" s="22"/>
      <c r="K28" s="23"/>
      <c r="L28" s="26">
        <f t="shared" si="1"/>
        <v>0</v>
      </c>
      <c r="M28" s="24">
        <f t="shared" si="0"/>
        <v>0</v>
      </c>
      <c r="N28" s="27">
        <f t="shared" si="2"/>
        <v>0</v>
      </c>
      <c r="O28" s="4"/>
    </row>
    <row r="29" spans="2:15" x14ac:dyDescent="0.25">
      <c r="B29" s="38">
        <v>4</v>
      </c>
      <c r="C29" s="38" t="s">
        <v>32</v>
      </c>
      <c r="D29" s="39" t="s">
        <v>35</v>
      </c>
      <c r="E29" s="29" t="s">
        <v>24</v>
      </c>
      <c r="F29" s="19">
        <v>7000</v>
      </c>
      <c r="G29" s="20"/>
      <c r="H29" s="20" t="s">
        <v>25</v>
      </c>
      <c r="I29" s="21">
        <v>2</v>
      </c>
      <c r="J29" s="22"/>
      <c r="K29" s="23"/>
      <c r="L29" s="26">
        <f t="shared" si="1"/>
        <v>0</v>
      </c>
      <c r="M29" s="24">
        <f t="shared" si="0"/>
        <v>0</v>
      </c>
      <c r="N29" s="27">
        <f t="shared" si="2"/>
        <v>0</v>
      </c>
      <c r="O29" s="4"/>
    </row>
    <row r="30" spans="2:15" x14ac:dyDescent="0.25">
      <c r="B30" s="71">
        <v>5</v>
      </c>
      <c r="C30" s="71" t="s">
        <v>32</v>
      </c>
      <c r="D30" s="72" t="s">
        <v>36</v>
      </c>
      <c r="E30" s="18" t="s">
        <v>24</v>
      </c>
      <c r="F30" s="19">
        <v>7000</v>
      </c>
      <c r="G30" s="20"/>
      <c r="H30" s="20" t="s">
        <v>25</v>
      </c>
      <c r="I30" s="40">
        <v>2</v>
      </c>
      <c r="J30" s="22"/>
      <c r="K30" s="23"/>
      <c r="L30" s="26">
        <f t="shared" si="1"/>
        <v>0</v>
      </c>
      <c r="M30" s="24">
        <f t="shared" si="0"/>
        <v>0</v>
      </c>
      <c r="N30" s="27">
        <f t="shared" si="2"/>
        <v>0</v>
      </c>
      <c r="O30" s="4"/>
    </row>
    <row r="31" spans="2:15" x14ac:dyDescent="0.25">
      <c r="B31" s="71"/>
      <c r="C31" s="71"/>
      <c r="D31" s="73"/>
      <c r="E31" s="18" t="s">
        <v>26</v>
      </c>
      <c r="F31" s="19">
        <v>5000</v>
      </c>
      <c r="G31" s="20"/>
      <c r="H31" s="20" t="s">
        <v>25</v>
      </c>
      <c r="I31" s="40">
        <v>2</v>
      </c>
      <c r="J31" s="22"/>
      <c r="K31" s="23"/>
      <c r="L31" s="26">
        <f t="shared" si="1"/>
        <v>0</v>
      </c>
      <c r="M31" s="24">
        <f t="shared" si="0"/>
        <v>0</v>
      </c>
      <c r="N31" s="27">
        <f t="shared" si="2"/>
        <v>0</v>
      </c>
      <c r="O31" s="4"/>
    </row>
    <row r="32" spans="2:15" x14ac:dyDescent="0.25">
      <c r="B32" s="71"/>
      <c r="C32" s="71"/>
      <c r="D32" s="73"/>
      <c r="E32" s="18" t="s">
        <v>27</v>
      </c>
      <c r="F32" s="19">
        <v>5000</v>
      </c>
      <c r="G32" s="20"/>
      <c r="H32" s="20" t="s">
        <v>25</v>
      </c>
      <c r="I32" s="40">
        <v>2</v>
      </c>
      <c r="J32" s="22"/>
      <c r="K32" s="23"/>
      <c r="L32" s="26">
        <f t="shared" si="1"/>
        <v>0</v>
      </c>
      <c r="M32" s="24">
        <f t="shared" si="0"/>
        <v>0</v>
      </c>
      <c r="N32" s="27">
        <f t="shared" si="2"/>
        <v>0</v>
      </c>
      <c r="O32" s="4"/>
    </row>
    <row r="33" spans="2:15" x14ac:dyDescent="0.25">
      <c r="B33" s="71"/>
      <c r="C33" s="71"/>
      <c r="D33" s="74"/>
      <c r="E33" s="18" t="s">
        <v>28</v>
      </c>
      <c r="F33" s="19">
        <v>5000</v>
      </c>
      <c r="G33" s="20"/>
      <c r="H33" s="20" t="s">
        <v>25</v>
      </c>
      <c r="I33" s="40">
        <v>2</v>
      </c>
      <c r="J33" s="22"/>
      <c r="K33" s="23"/>
      <c r="L33" s="26">
        <f t="shared" si="1"/>
        <v>0</v>
      </c>
      <c r="M33" s="24">
        <f t="shared" si="0"/>
        <v>0</v>
      </c>
      <c r="N33" s="27">
        <f t="shared" si="2"/>
        <v>0</v>
      </c>
      <c r="O33" s="4"/>
    </row>
    <row r="34" spans="2:15" x14ac:dyDescent="0.25">
      <c r="B34" s="41"/>
      <c r="C34" s="41"/>
      <c r="D34" s="42"/>
      <c r="E34" s="42"/>
      <c r="F34" s="43"/>
      <c r="G34" s="43"/>
      <c r="H34" s="43"/>
      <c r="I34" s="43"/>
      <c r="J34" s="44"/>
      <c r="K34" s="45"/>
      <c r="L34" s="46" t="s">
        <v>37</v>
      </c>
      <c r="M34" s="26">
        <f>SUM(M17:M33)</f>
        <v>0</v>
      </c>
      <c r="N34" s="26">
        <f>SUM(N17:N33)</f>
        <v>0</v>
      </c>
      <c r="O34" s="4"/>
    </row>
    <row r="35" spans="2:15" x14ac:dyDescent="0.25">
      <c r="B35" s="2"/>
      <c r="C35" s="2"/>
      <c r="D35" s="3"/>
      <c r="E35" s="3"/>
      <c r="F35" s="4"/>
      <c r="G35" s="2"/>
      <c r="H35" s="2"/>
      <c r="I35" s="2"/>
      <c r="J35" s="4"/>
      <c r="K35" s="6"/>
      <c r="L35" s="7"/>
      <c r="M35" s="7"/>
      <c r="N35" s="7"/>
      <c r="O35" s="4"/>
    </row>
    <row r="36" spans="2:15" ht="15.75" x14ac:dyDescent="0.25">
      <c r="B36" s="75" t="s">
        <v>38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47"/>
    </row>
    <row r="37" spans="2:15" ht="15.75" x14ac:dyDescent="0.25">
      <c r="B37" s="2"/>
      <c r="C37" s="2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2:15" ht="15.75" x14ac:dyDescent="0.25">
      <c r="B38" s="2"/>
      <c r="C38" s="2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2:15" ht="15.75" x14ac:dyDescent="0.25">
      <c r="B39" s="2"/>
      <c r="C39" s="2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1" spans="2:15" x14ac:dyDescent="0.25">
      <c r="C41" s="76" t="s">
        <v>39</v>
      </c>
      <c r="D41" s="76"/>
      <c r="E41" s="76"/>
      <c r="H41" s="77" t="s">
        <v>40</v>
      </c>
      <c r="I41" s="77"/>
      <c r="J41" s="77"/>
      <c r="K41" s="77"/>
      <c r="L41" s="77"/>
      <c r="M41" s="77"/>
    </row>
    <row r="42" spans="2:15" x14ac:dyDescent="0.25">
      <c r="C42" s="78" t="s">
        <v>41</v>
      </c>
      <c r="D42" s="76"/>
      <c r="E42" s="76"/>
      <c r="H42" s="79" t="s">
        <v>42</v>
      </c>
      <c r="I42" s="79"/>
      <c r="J42" s="79"/>
      <c r="K42" s="79"/>
      <c r="L42" s="79"/>
      <c r="M42" s="79"/>
    </row>
  </sheetData>
  <mergeCells count="33">
    <mergeCell ref="C42:E42"/>
    <mergeCell ref="H42:M42"/>
    <mergeCell ref="B30:B33"/>
    <mergeCell ref="C30:C33"/>
    <mergeCell ref="D30:D33"/>
    <mergeCell ref="B36:N36"/>
    <mergeCell ref="C41:E41"/>
    <mergeCell ref="H41:M41"/>
    <mergeCell ref="B17:B23"/>
    <mergeCell ref="C17:C23"/>
    <mergeCell ref="D17:D23"/>
    <mergeCell ref="B25:B28"/>
    <mergeCell ref="C25:C28"/>
    <mergeCell ref="D25:D28"/>
    <mergeCell ref="B11:N11"/>
    <mergeCell ref="B12:G12"/>
    <mergeCell ref="B14:B15"/>
    <mergeCell ref="C14:D14"/>
    <mergeCell ref="E14:F14"/>
    <mergeCell ref="G14:G15"/>
    <mergeCell ref="H14:H15"/>
    <mergeCell ref="I14:I15"/>
    <mergeCell ref="J14:J15"/>
    <mergeCell ref="K14:K15"/>
    <mergeCell ref="L14:L15"/>
    <mergeCell ref="M14:M15"/>
    <mergeCell ref="N14:N15"/>
    <mergeCell ref="B10:Q10"/>
    <mergeCell ref="K2:N2"/>
    <mergeCell ref="K3:N3"/>
    <mergeCell ref="L6:O6"/>
    <mergeCell ref="L7:O7"/>
    <mergeCell ref="B9:N9"/>
  </mergeCells>
  <pageMargins left="0.70866141732283461" right="0.70866141732283461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CIS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Dominika</dc:creator>
  <cp:lastModifiedBy>Nowak Dominika</cp:lastModifiedBy>
  <cp:lastPrinted>2016-11-17T10:54:04Z</cp:lastPrinted>
  <dcterms:created xsi:type="dcterms:W3CDTF">2016-11-17T10:52:01Z</dcterms:created>
  <dcterms:modified xsi:type="dcterms:W3CDTF">2016-11-24T12:48:54Z</dcterms:modified>
</cp:coreProperties>
</file>