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8240" windowHeight="10305"/>
  </bookViews>
  <sheets>
    <sheet name="FC-1" sheetId="1" r:id="rId1"/>
    <sheet name="Arkusz2" sheetId="2" r:id="rId2"/>
    <sheet name="Arkusz3" sheetId="3" r:id="rId3"/>
  </sheets>
  <definedNames>
    <definedName name="_xlnm.Print_Titles" localSheetId="0">'FC-1'!$8:$8</definedName>
  </definedNames>
  <calcPr calcId="125725"/>
</workbook>
</file>

<file path=xl/calcChain.xml><?xml version="1.0" encoding="utf-8"?>
<calcChain xmlns="http://schemas.openxmlformats.org/spreadsheetml/2006/main">
  <c r="K10" i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9"/>
  <c r="K29" l="1"/>
  <c r="K30" l="1"/>
  <c r="K31" s="1"/>
</calcChain>
</file>

<file path=xl/sharedStrings.xml><?xml version="1.0" encoding="utf-8"?>
<sst xmlns="http://schemas.openxmlformats.org/spreadsheetml/2006/main" count="90" uniqueCount="64">
  <si>
    <t xml:space="preserve">WYKONAWCA: </t>
  </si>
  <si>
    <t>Lp.</t>
  </si>
  <si>
    <t>Urządzenie</t>
  </si>
  <si>
    <t>Materiał eksploatacyjny</t>
  </si>
  <si>
    <t>J.m.</t>
  </si>
  <si>
    <t>Cena jedn. netto</t>
  </si>
  <si>
    <t>Stawka VAT (%)</t>
  </si>
  <si>
    <t>Wartość netto
=[8]x[9]</t>
  </si>
  <si>
    <t>Producent urządzenia</t>
  </si>
  <si>
    <t>Model urządzenia</t>
  </si>
  <si>
    <t>Kod produktu oryginalnego</t>
  </si>
  <si>
    <t>Rodzaj</t>
  </si>
  <si>
    <t>Wydajność minimalna 
(liczba stron przy 5% zadruku strony)</t>
  </si>
  <si>
    <t>1.</t>
  </si>
  <si>
    <t>OKI</t>
  </si>
  <si>
    <t>MC362dn</t>
  </si>
  <si>
    <t>Toner black</t>
  </si>
  <si>
    <t>szt.</t>
  </si>
  <si>
    <t>Toner - cyan</t>
  </si>
  <si>
    <t>Toner - magenta</t>
  </si>
  <si>
    <t>Toner - yellow</t>
  </si>
  <si>
    <t>Bębny światłoczułe - komplet</t>
  </si>
  <si>
    <t>Pas Transmisyjny</t>
  </si>
  <si>
    <t>Lexmark</t>
  </si>
  <si>
    <t>CX410de</t>
  </si>
  <si>
    <t>Toner cyan</t>
  </si>
  <si>
    <t>Toner magenta</t>
  </si>
  <si>
    <t>Toner yellow</t>
  </si>
  <si>
    <t>Pojemnik na zużyty toner</t>
  </si>
  <si>
    <t>50F0Z00</t>
  </si>
  <si>
    <t>Bęben światłoczuły</t>
  </si>
  <si>
    <t>RAZEM:</t>
  </si>
  <si>
    <t xml:space="preserve">Cena oferty brutto 
słownie złotych: </t>
  </si>
  <si>
    <t>FORMULARZ CENOWY (FC-1)</t>
  </si>
  <si>
    <t>Bębny światłoczułe -black</t>
  </si>
  <si>
    <t>Bębny światłoczułe -komplet</t>
  </si>
  <si>
    <t>szt</t>
  </si>
  <si>
    <t>60F0HA0</t>
  </si>
  <si>
    <t>40X8024</t>
  </si>
  <si>
    <t>Zespół utrwalania (fuser)</t>
  </si>
  <si>
    <t>X860H21G</t>
  </si>
  <si>
    <t>X860H22G</t>
  </si>
  <si>
    <t>40X0398</t>
  </si>
  <si>
    <t>80C2HKE</t>
  </si>
  <si>
    <t>80C2HCE</t>
  </si>
  <si>
    <t>80C2HME</t>
  </si>
  <si>
    <t>80C2HYE</t>
  </si>
  <si>
    <t>70C0P00</t>
  </si>
  <si>
    <t>C 540X75G</t>
  </si>
  <si>
    <t>40X7616</t>
  </si>
  <si>
    <t>MX410</t>
  </si>
  <si>
    <t>Fuser+pas transferowy (kit)</t>
  </si>
  <si>
    <t>……………………………………………………………..</t>
  </si>
  <si>
    <t>Ilość</t>
  </si>
  <si>
    <t>Data:</t>
  </si>
  <si>
    <t>…… / …… / 2018 r.</t>
  </si>
  <si>
    <t>Podpis:</t>
  </si>
  <si>
    <t xml:space="preserve">                                                ………………………………………………..……..…………
 (uprawniony przedstawiciel Wykonawcy)</t>
  </si>
  <si>
    <r>
      <rPr>
        <b/>
        <sz val="9.5"/>
        <color rgb="FF000000"/>
        <rFont val="Fira Sans"/>
        <family val="2"/>
        <charset val="238"/>
      </rPr>
      <t xml:space="preserve">Producent </t>
    </r>
    <r>
      <rPr>
        <sz val="9.5"/>
        <color rgb="FF000000"/>
        <rFont val="Fira Sans"/>
        <family val="2"/>
        <charset val="238"/>
      </rPr>
      <t>oferowanego materiału eksploatacyj-nego</t>
    </r>
  </si>
  <si>
    <r>
      <rPr>
        <b/>
        <sz val="9.5"/>
        <color rgb="FF000000"/>
        <rFont val="Fira Sans"/>
        <family val="2"/>
        <charset val="238"/>
      </rPr>
      <t xml:space="preserve">Kod </t>
    </r>
    <r>
      <rPr>
        <sz val="9.5"/>
        <color rgb="FF000000"/>
        <rFont val="Fira Sans"/>
        <family val="2"/>
        <charset val="238"/>
      </rPr>
      <t xml:space="preserve">
oferowanego produktu (materiału eksploatacyj-nego)</t>
    </r>
  </si>
  <si>
    <t>Cena oferty netto:</t>
  </si>
  <si>
    <t>Wartość podatku VAT 23%</t>
  </si>
  <si>
    <t>Cena oferty brutto:</t>
  </si>
  <si>
    <t>(………………………………………………………………………………………….……………….…………… ……………………………………………………..………)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</si>
</sst>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9.5"/>
      <color theme="1"/>
      <name val="Fira Sans"/>
      <family val="2"/>
      <charset val="238"/>
    </font>
    <font>
      <b/>
      <sz val="9.5"/>
      <color theme="1"/>
      <name val="Fira Sans"/>
      <family val="2"/>
      <charset val="238"/>
    </font>
    <font>
      <i/>
      <sz val="9.5"/>
      <color theme="1"/>
      <name val="Fira Sans"/>
      <family val="2"/>
      <charset val="238"/>
    </font>
    <font>
      <sz val="9.5"/>
      <color rgb="FF000000"/>
      <name val="Fira Sans"/>
      <family val="2"/>
      <charset val="238"/>
    </font>
    <font>
      <sz val="10"/>
      <color theme="1"/>
      <name val="Arial"/>
      <family val="2"/>
      <charset val="238"/>
    </font>
    <font>
      <b/>
      <sz val="9.5"/>
      <color rgb="FF000000"/>
      <name val="Fira Sans"/>
      <family val="2"/>
      <charset val="238"/>
    </font>
    <font>
      <b/>
      <sz val="12"/>
      <color theme="1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4" fontId="6" fillId="0" borderId="1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4" fontId="2" fillId="0" borderId="11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Protection="1"/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1" fontId="1" fillId="0" borderId="4" xfId="0" applyNumberFormat="1" applyFont="1" applyFill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7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/>
    </xf>
    <xf numFmtId="4" fontId="1" fillId="0" borderId="9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0" borderId="13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right" vertical="center" wrapText="1"/>
    </xf>
    <xf numFmtId="0" fontId="2" fillId="0" borderId="13" xfId="0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wrapText="1"/>
    </xf>
    <xf numFmtId="0" fontId="1" fillId="0" borderId="4" xfId="0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Zeros="0" tabSelected="1" zoomScale="55" zoomScaleNormal="55" zoomScaleSheetLayoutView="145" zoomScalePageLayoutView="55" workbookViewId="0">
      <selection activeCell="P17" sqref="P17"/>
    </sheetView>
  </sheetViews>
  <sheetFormatPr defaultRowHeight="12.75"/>
  <cols>
    <col min="1" max="1" width="3.375" style="2" bestFit="1" customWidth="1"/>
    <col min="2" max="2" width="9" style="2" bestFit="1" customWidth="1"/>
    <col min="3" max="3" width="9" style="2"/>
    <col min="4" max="4" width="11.375" style="2" bestFit="1" customWidth="1"/>
    <col min="5" max="5" width="11" style="2" customWidth="1"/>
    <col min="6" max="6" width="11.375" style="2" customWidth="1"/>
    <col min="7" max="7" width="3.5" style="2" bestFit="1" customWidth="1"/>
    <col min="8" max="8" width="4.375" style="2" bestFit="1" customWidth="1"/>
    <col min="9" max="9" width="8.375" style="2" customWidth="1"/>
    <col min="10" max="10" width="5.875" style="2" customWidth="1"/>
    <col min="11" max="11" width="15.625" style="2" customWidth="1"/>
    <col min="12" max="12" width="16.25" style="2" customWidth="1"/>
    <col min="13" max="13" width="14.5" style="2" customWidth="1"/>
    <col min="14" max="16384" width="9" style="2"/>
  </cols>
  <sheetData>
    <row r="1" spans="1:253">
      <c r="D1" s="55"/>
      <c r="E1" s="55"/>
    </row>
    <row r="2" spans="1:253" ht="37.5" customHeight="1">
      <c r="B2" s="65" t="s">
        <v>52</v>
      </c>
      <c r="C2" s="65"/>
      <c r="D2" s="65"/>
      <c r="E2" s="55"/>
    </row>
    <row r="3" spans="1:253">
      <c r="C3" s="3" t="s">
        <v>0</v>
      </c>
      <c r="D3" s="55"/>
      <c r="E3" s="55"/>
    </row>
    <row r="4" spans="1:253">
      <c r="C4" s="3"/>
      <c r="D4" s="1"/>
      <c r="E4" s="1"/>
    </row>
    <row r="5" spans="1:253" ht="15.75">
      <c r="A5" s="51" t="s">
        <v>33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4"/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12.75" customHeight="1">
      <c r="A6" s="43" t="s">
        <v>1</v>
      </c>
      <c r="B6" s="52" t="s">
        <v>2</v>
      </c>
      <c r="C6" s="53"/>
      <c r="D6" s="48" t="s">
        <v>3</v>
      </c>
      <c r="E6" s="49"/>
      <c r="F6" s="50"/>
      <c r="G6" s="43" t="s">
        <v>4</v>
      </c>
      <c r="H6" s="43" t="s">
        <v>53</v>
      </c>
      <c r="I6" s="43" t="s">
        <v>5</v>
      </c>
      <c r="J6" s="46" t="s">
        <v>6</v>
      </c>
      <c r="K6" s="54" t="s">
        <v>7</v>
      </c>
      <c r="L6" s="40" t="s">
        <v>58</v>
      </c>
      <c r="M6" s="40" t="s">
        <v>59</v>
      </c>
    </row>
    <row r="7" spans="1:253" ht="76.5">
      <c r="A7" s="45"/>
      <c r="B7" s="2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45"/>
      <c r="H7" s="45"/>
      <c r="I7" s="45"/>
      <c r="J7" s="47"/>
      <c r="K7" s="54"/>
      <c r="L7" s="41"/>
      <c r="M7" s="41"/>
    </row>
    <row r="8" spans="1:25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8">
        <v>10</v>
      </c>
      <c r="K8" s="7">
        <v>11</v>
      </c>
      <c r="L8" s="8">
        <v>12</v>
      </c>
      <c r="M8" s="7">
        <v>13</v>
      </c>
    </row>
    <row r="9" spans="1:253">
      <c r="A9" s="28" t="s">
        <v>13</v>
      </c>
      <c r="B9" s="28" t="s">
        <v>14</v>
      </c>
      <c r="C9" s="42" t="s">
        <v>15</v>
      </c>
      <c r="D9" s="9" t="s">
        <v>40</v>
      </c>
      <c r="E9" s="6" t="s">
        <v>16</v>
      </c>
      <c r="F9" s="10">
        <v>35</v>
      </c>
      <c r="G9" s="10" t="s">
        <v>17</v>
      </c>
      <c r="H9" s="10">
        <v>3</v>
      </c>
      <c r="I9" s="24"/>
      <c r="J9" s="56">
        <v>23</v>
      </c>
      <c r="K9" s="11">
        <f>ROUND(H9*I9,2)</f>
        <v>0</v>
      </c>
      <c r="L9" s="25"/>
      <c r="M9" s="25"/>
    </row>
    <row r="10" spans="1:253" ht="38.25">
      <c r="A10" s="28"/>
      <c r="B10" s="28"/>
      <c r="C10" s="42"/>
      <c r="D10" s="9" t="s">
        <v>41</v>
      </c>
      <c r="E10" s="6" t="s">
        <v>34</v>
      </c>
      <c r="F10" s="10">
        <v>48</v>
      </c>
      <c r="G10" s="10" t="s">
        <v>17</v>
      </c>
      <c r="H10" s="10">
        <v>2</v>
      </c>
      <c r="I10" s="24"/>
      <c r="J10" s="56">
        <v>23</v>
      </c>
      <c r="K10" s="11">
        <f t="shared" ref="K10:K28" si="0">ROUND(H10*I10,2)</f>
        <v>0</v>
      </c>
      <c r="L10" s="25"/>
      <c r="M10" s="25"/>
    </row>
    <row r="11" spans="1:253" ht="38.25">
      <c r="A11" s="28"/>
      <c r="B11" s="28"/>
      <c r="C11" s="42"/>
      <c r="D11" s="9" t="s">
        <v>42</v>
      </c>
      <c r="E11" s="6" t="s">
        <v>39</v>
      </c>
      <c r="F11" s="10">
        <v>300</v>
      </c>
      <c r="G11" s="10" t="s">
        <v>36</v>
      </c>
      <c r="H11" s="10">
        <v>1</v>
      </c>
      <c r="I11" s="24"/>
      <c r="J11" s="56">
        <v>23</v>
      </c>
      <c r="K11" s="11">
        <f t="shared" si="0"/>
        <v>0</v>
      </c>
      <c r="L11" s="25"/>
      <c r="M11" s="25"/>
    </row>
    <row r="12" spans="1:253">
      <c r="A12" s="57">
        <v>2</v>
      </c>
      <c r="B12" s="57" t="s">
        <v>23</v>
      </c>
      <c r="C12" s="57" t="s">
        <v>24</v>
      </c>
      <c r="D12" s="12" t="s">
        <v>43</v>
      </c>
      <c r="E12" s="6" t="s">
        <v>16</v>
      </c>
      <c r="F12" s="10">
        <v>65</v>
      </c>
      <c r="G12" s="10" t="s">
        <v>17</v>
      </c>
      <c r="H12" s="10">
        <v>4</v>
      </c>
      <c r="I12" s="24"/>
      <c r="J12" s="56">
        <v>23</v>
      </c>
      <c r="K12" s="11">
        <f t="shared" si="0"/>
        <v>0</v>
      </c>
      <c r="L12" s="25"/>
      <c r="M12" s="25"/>
    </row>
    <row r="13" spans="1:253">
      <c r="A13" s="57"/>
      <c r="B13" s="57"/>
      <c r="C13" s="57"/>
      <c r="D13" s="12" t="s">
        <v>44</v>
      </c>
      <c r="E13" s="6" t="s">
        <v>25</v>
      </c>
      <c r="F13" s="10">
        <v>80</v>
      </c>
      <c r="G13" s="10" t="s">
        <v>17</v>
      </c>
      <c r="H13" s="10">
        <v>3</v>
      </c>
      <c r="I13" s="24"/>
      <c r="J13" s="56">
        <v>23</v>
      </c>
      <c r="K13" s="11">
        <f t="shared" si="0"/>
        <v>0</v>
      </c>
      <c r="L13" s="25"/>
      <c r="M13" s="25"/>
    </row>
    <row r="14" spans="1:253" ht="25.5">
      <c r="A14" s="57"/>
      <c r="B14" s="57"/>
      <c r="C14" s="57"/>
      <c r="D14" s="12" t="s">
        <v>45</v>
      </c>
      <c r="E14" s="6" t="s">
        <v>26</v>
      </c>
      <c r="F14" s="10">
        <v>80</v>
      </c>
      <c r="G14" s="10" t="s">
        <v>17</v>
      </c>
      <c r="H14" s="10">
        <v>3</v>
      </c>
      <c r="I14" s="24"/>
      <c r="J14" s="56">
        <v>23</v>
      </c>
      <c r="K14" s="11">
        <f t="shared" si="0"/>
        <v>0</v>
      </c>
      <c r="L14" s="25"/>
      <c r="M14" s="25"/>
    </row>
    <row r="15" spans="1:253">
      <c r="A15" s="57"/>
      <c r="B15" s="57"/>
      <c r="C15" s="57"/>
      <c r="D15" s="12" t="s">
        <v>46</v>
      </c>
      <c r="E15" s="6" t="s">
        <v>27</v>
      </c>
      <c r="F15" s="10">
        <v>80</v>
      </c>
      <c r="G15" s="10" t="s">
        <v>17</v>
      </c>
      <c r="H15" s="10">
        <v>3</v>
      </c>
      <c r="I15" s="24"/>
      <c r="J15" s="56">
        <v>23</v>
      </c>
      <c r="K15" s="11">
        <f t="shared" si="0"/>
        <v>0</v>
      </c>
      <c r="L15" s="25"/>
      <c r="M15" s="25"/>
    </row>
    <row r="16" spans="1:253" ht="38.25">
      <c r="A16" s="57"/>
      <c r="B16" s="57"/>
      <c r="C16" s="57"/>
      <c r="D16" s="12" t="s">
        <v>47</v>
      </c>
      <c r="E16" s="6" t="s">
        <v>35</v>
      </c>
      <c r="F16" s="10">
        <v>30</v>
      </c>
      <c r="G16" s="10" t="s">
        <v>17</v>
      </c>
      <c r="H16" s="10">
        <v>40</v>
      </c>
      <c r="I16" s="24"/>
      <c r="J16" s="56">
        <v>23</v>
      </c>
      <c r="K16" s="11">
        <f t="shared" si="0"/>
        <v>0</v>
      </c>
      <c r="L16" s="25"/>
      <c r="M16" s="25"/>
    </row>
    <row r="17" spans="1:13" ht="25.5">
      <c r="A17" s="57"/>
      <c r="B17" s="57"/>
      <c r="C17" s="57"/>
      <c r="D17" s="12" t="s">
        <v>48</v>
      </c>
      <c r="E17" s="6" t="s">
        <v>28</v>
      </c>
      <c r="F17" s="10">
        <v>25</v>
      </c>
      <c r="G17" s="10" t="s">
        <v>17</v>
      </c>
      <c r="H17" s="10">
        <v>30</v>
      </c>
      <c r="I17" s="24"/>
      <c r="J17" s="56">
        <v>23</v>
      </c>
      <c r="K17" s="11">
        <f t="shared" si="0"/>
        <v>0</v>
      </c>
      <c r="L17" s="25"/>
      <c r="M17" s="25"/>
    </row>
    <row r="18" spans="1:13" ht="38.25">
      <c r="A18" s="57"/>
      <c r="B18" s="57"/>
      <c r="C18" s="57"/>
      <c r="D18" s="12" t="s">
        <v>49</v>
      </c>
      <c r="E18" s="6" t="s">
        <v>51</v>
      </c>
      <c r="F18" s="10">
        <v>10</v>
      </c>
      <c r="G18" s="10" t="s">
        <v>17</v>
      </c>
      <c r="H18" s="10">
        <v>85</v>
      </c>
      <c r="I18" s="24"/>
      <c r="J18" s="56">
        <v>23</v>
      </c>
      <c r="K18" s="11">
        <f t="shared" si="0"/>
        <v>0</v>
      </c>
      <c r="L18" s="25"/>
      <c r="M18" s="25"/>
    </row>
    <row r="19" spans="1:13">
      <c r="A19" s="37">
        <v>3</v>
      </c>
      <c r="B19" s="43" t="s">
        <v>23</v>
      </c>
      <c r="C19" s="43" t="s">
        <v>50</v>
      </c>
      <c r="D19" s="9" t="s">
        <v>37</v>
      </c>
      <c r="E19" s="9" t="s">
        <v>16</v>
      </c>
      <c r="F19" s="10">
        <v>10</v>
      </c>
      <c r="G19" s="10" t="s">
        <v>17</v>
      </c>
      <c r="H19" s="13">
        <v>30</v>
      </c>
      <c r="I19" s="24"/>
      <c r="J19" s="56">
        <v>23</v>
      </c>
      <c r="K19" s="11">
        <f t="shared" si="0"/>
        <v>0</v>
      </c>
      <c r="L19" s="25"/>
      <c r="M19" s="25"/>
    </row>
    <row r="20" spans="1:13" ht="25.5">
      <c r="A20" s="38"/>
      <c r="B20" s="44"/>
      <c r="C20" s="44"/>
      <c r="D20" s="12" t="s">
        <v>29</v>
      </c>
      <c r="E20" s="14" t="s">
        <v>30</v>
      </c>
      <c r="F20" s="10">
        <v>60</v>
      </c>
      <c r="G20" s="10" t="s">
        <v>17</v>
      </c>
      <c r="H20" s="15">
        <v>20</v>
      </c>
      <c r="I20" s="24"/>
      <c r="J20" s="56">
        <v>23</v>
      </c>
      <c r="K20" s="11">
        <f t="shared" si="0"/>
        <v>0</v>
      </c>
      <c r="L20" s="25"/>
      <c r="M20" s="25"/>
    </row>
    <row r="21" spans="1:13" ht="38.25">
      <c r="A21" s="39"/>
      <c r="B21" s="45"/>
      <c r="C21" s="45"/>
      <c r="D21" s="12" t="s">
        <v>38</v>
      </c>
      <c r="E21" s="14" t="s">
        <v>39</v>
      </c>
      <c r="F21" s="10">
        <v>15</v>
      </c>
      <c r="G21" s="10" t="s">
        <v>17</v>
      </c>
      <c r="H21" s="15">
        <v>7</v>
      </c>
      <c r="I21" s="24"/>
      <c r="J21" s="56">
        <v>23</v>
      </c>
      <c r="K21" s="11">
        <f t="shared" si="0"/>
        <v>0</v>
      </c>
      <c r="L21" s="25"/>
      <c r="M21" s="25"/>
    </row>
    <row r="22" spans="1:13">
      <c r="A22" s="31">
        <v>4</v>
      </c>
      <c r="B22" s="31" t="s">
        <v>14</v>
      </c>
      <c r="C22" s="31" t="s">
        <v>15</v>
      </c>
      <c r="D22" s="9">
        <v>44469803</v>
      </c>
      <c r="E22" s="14" t="s">
        <v>16</v>
      </c>
      <c r="F22" s="10">
        <v>3</v>
      </c>
      <c r="G22" s="10" t="s">
        <v>17</v>
      </c>
      <c r="H22" s="10">
        <v>4</v>
      </c>
      <c r="I22" s="24"/>
      <c r="J22" s="56">
        <v>23</v>
      </c>
      <c r="K22" s="11">
        <f t="shared" si="0"/>
        <v>0</v>
      </c>
      <c r="L22" s="25"/>
      <c r="M22" s="25"/>
    </row>
    <row r="23" spans="1:13">
      <c r="A23" s="32"/>
      <c r="B23" s="32"/>
      <c r="C23" s="32"/>
      <c r="D23" s="12">
        <v>44469706</v>
      </c>
      <c r="E23" s="14" t="s">
        <v>18</v>
      </c>
      <c r="F23" s="10">
        <v>2</v>
      </c>
      <c r="G23" s="10" t="s">
        <v>17</v>
      </c>
      <c r="H23" s="10">
        <v>3</v>
      </c>
      <c r="I23" s="24"/>
      <c r="J23" s="56">
        <v>23</v>
      </c>
      <c r="K23" s="11">
        <f t="shared" si="0"/>
        <v>0</v>
      </c>
      <c r="L23" s="25"/>
      <c r="M23" s="25"/>
    </row>
    <row r="24" spans="1:13" ht="25.5">
      <c r="A24" s="32"/>
      <c r="B24" s="32"/>
      <c r="C24" s="32"/>
      <c r="D24" s="12">
        <v>44469705</v>
      </c>
      <c r="E24" s="14" t="s">
        <v>19</v>
      </c>
      <c r="F24" s="10">
        <v>2</v>
      </c>
      <c r="G24" s="10" t="s">
        <v>17</v>
      </c>
      <c r="H24" s="10">
        <v>3</v>
      </c>
      <c r="I24" s="24"/>
      <c r="J24" s="56">
        <v>23</v>
      </c>
      <c r="K24" s="11">
        <f t="shared" si="0"/>
        <v>0</v>
      </c>
      <c r="L24" s="25"/>
      <c r="M24" s="25"/>
    </row>
    <row r="25" spans="1:13">
      <c r="A25" s="32"/>
      <c r="B25" s="32"/>
      <c r="C25" s="32"/>
      <c r="D25" s="12">
        <v>44469704</v>
      </c>
      <c r="E25" s="14" t="s">
        <v>20</v>
      </c>
      <c r="F25" s="10">
        <v>2</v>
      </c>
      <c r="G25" s="10" t="s">
        <v>17</v>
      </c>
      <c r="H25" s="10">
        <v>3</v>
      </c>
      <c r="I25" s="24"/>
      <c r="J25" s="56">
        <v>23</v>
      </c>
      <c r="K25" s="11">
        <f t="shared" si="0"/>
        <v>0</v>
      </c>
      <c r="L25" s="25"/>
      <c r="M25" s="25"/>
    </row>
    <row r="26" spans="1:13" ht="38.25">
      <c r="A26" s="32"/>
      <c r="B26" s="32"/>
      <c r="C26" s="32"/>
      <c r="D26" s="12">
        <v>44968301</v>
      </c>
      <c r="E26" s="14" t="s">
        <v>21</v>
      </c>
      <c r="F26" s="10">
        <v>30</v>
      </c>
      <c r="G26" s="10" t="s">
        <v>17</v>
      </c>
      <c r="H26" s="10">
        <v>3</v>
      </c>
      <c r="I26" s="24"/>
      <c r="J26" s="56">
        <v>23</v>
      </c>
      <c r="K26" s="11">
        <f t="shared" si="0"/>
        <v>0</v>
      </c>
      <c r="L26" s="25"/>
      <c r="M26" s="25"/>
    </row>
    <row r="27" spans="1:13" ht="25.5">
      <c r="A27" s="32"/>
      <c r="B27" s="32"/>
      <c r="C27" s="32"/>
      <c r="D27" s="12">
        <v>44472202</v>
      </c>
      <c r="E27" s="14" t="s">
        <v>22</v>
      </c>
      <c r="F27" s="10">
        <v>60</v>
      </c>
      <c r="G27" s="10" t="s">
        <v>17</v>
      </c>
      <c r="H27" s="10">
        <v>2</v>
      </c>
      <c r="I27" s="24"/>
      <c r="J27" s="56">
        <v>23</v>
      </c>
      <c r="K27" s="11">
        <f t="shared" si="0"/>
        <v>0</v>
      </c>
      <c r="L27" s="66"/>
      <c r="M27" s="66"/>
    </row>
    <row r="28" spans="1:13" ht="39" thickBot="1">
      <c r="A28" s="33"/>
      <c r="B28" s="33"/>
      <c r="C28" s="33"/>
      <c r="D28" s="12">
        <v>44472603</v>
      </c>
      <c r="E28" s="14" t="s">
        <v>39</v>
      </c>
      <c r="F28" s="10">
        <v>25</v>
      </c>
      <c r="G28" s="10" t="s">
        <v>17</v>
      </c>
      <c r="H28" s="10">
        <v>2</v>
      </c>
      <c r="I28" s="24"/>
      <c r="J28" s="56">
        <v>23</v>
      </c>
      <c r="K28" s="16">
        <f t="shared" si="0"/>
        <v>0</v>
      </c>
      <c r="L28" s="67"/>
      <c r="M28" s="67"/>
    </row>
    <row r="29" spans="1:13" ht="19.5" customHeight="1" thickTop="1" thickBot="1">
      <c r="A29" s="17"/>
      <c r="B29" s="17"/>
      <c r="C29" s="17"/>
      <c r="D29" s="17"/>
      <c r="E29" s="17"/>
      <c r="F29" s="58" t="s">
        <v>60</v>
      </c>
      <c r="G29" s="58"/>
      <c r="H29" s="58"/>
      <c r="I29" s="58"/>
      <c r="J29" s="18" t="s">
        <v>31</v>
      </c>
      <c r="K29" s="19">
        <f>SUM(K9:K28)</f>
        <v>0</v>
      </c>
      <c r="L29" s="17"/>
      <c r="M29" s="17"/>
    </row>
    <row r="30" spans="1:13" ht="20.25" customHeight="1" thickBot="1">
      <c r="C30" s="20"/>
      <c r="D30" s="21"/>
      <c r="E30" s="21"/>
      <c r="F30" s="58" t="s">
        <v>61</v>
      </c>
      <c r="G30" s="58"/>
      <c r="H30" s="58"/>
      <c r="I30" s="58"/>
      <c r="J30" s="59"/>
      <c r="K30" s="22">
        <f>ROUND(K29*0.23,2)</f>
        <v>0</v>
      </c>
    </row>
    <row r="31" spans="1:13" ht="21" customHeight="1" thickBot="1">
      <c r="C31" s="20"/>
      <c r="D31" s="21"/>
      <c r="E31" s="21"/>
      <c r="F31" s="60" t="s">
        <v>62</v>
      </c>
      <c r="G31" s="61"/>
      <c r="H31" s="61"/>
      <c r="I31" s="62"/>
      <c r="J31" s="59"/>
      <c r="K31" s="22">
        <f>K29+K30</f>
        <v>0</v>
      </c>
    </row>
    <row r="32" spans="1:13" ht="48" customHeight="1">
      <c r="A32" s="34" t="s">
        <v>32</v>
      </c>
      <c r="B32" s="34"/>
      <c r="C32" s="34"/>
      <c r="D32" s="35" t="s">
        <v>63</v>
      </c>
      <c r="E32" s="35"/>
      <c r="F32" s="36"/>
      <c r="G32" s="36"/>
      <c r="H32" s="36"/>
      <c r="I32" s="36"/>
      <c r="J32" s="36"/>
      <c r="K32" s="36"/>
      <c r="L32" s="35"/>
      <c r="M32" s="23"/>
    </row>
    <row r="33" spans="2:12">
      <c r="B33" s="29"/>
      <c r="C33" s="29"/>
      <c r="D33" s="29"/>
      <c r="L33" s="27"/>
    </row>
    <row r="34" spans="2:12">
      <c r="B34" s="30"/>
      <c r="C34" s="30"/>
      <c r="D34" s="30"/>
    </row>
    <row r="35" spans="2:12" s="63" customFormat="1" ht="34.5" customHeight="1">
      <c r="H35" s="64" t="s">
        <v>54</v>
      </c>
      <c r="I35" s="64"/>
      <c r="J35" s="68" t="s">
        <v>55</v>
      </c>
      <c r="K35" s="69"/>
    </row>
    <row r="36" spans="2:12" s="63" customFormat="1" ht="45" customHeight="1">
      <c r="H36" s="42" t="s">
        <v>56</v>
      </c>
      <c r="I36" s="42"/>
      <c r="J36" s="68" t="s">
        <v>57</v>
      </c>
      <c r="K36" s="70"/>
      <c r="L36" s="69"/>
    </row>
  </sheetData>
  <sheetProtection password="DD55" sheet="1" objects="1" scenarios="1"/>
  <mergeCells count="35">
    <mergeCell ref="B2:D2"/>
    <mergeCell ref="L6:L7"/>
    <mergeCell ref="I6:I7"/>
    <mergeCell ref="J6:J7"/>
    <mergeCell ref="D6:F6"/>
    <mergeCell ref="G6:G7"/>
    <mergeCell ref="H6:H7"/>
    <mergeCell ref="A5:K5"/>
    <mergeCell ref="A6:A7"/>
    <mergeCell ref="B6:C6"/>
    <mergeCell ref="K6:K7"/>
    <mergeCell ref="H35:I35"/>
    <mergeCell ref="J35:K35"/>
    <mergeCell ref="M6:M7"/>
    <mergeCell ref="C9:C11"/>
    <mergeCell ref="B9:B11"/>
    <mergeCell ref="B19:B21"/>
    <mergeCell ref="C19:C21"/>
    <mergeCell ref="B22:B28"/>
    <mergeCell ref="H36:I36"/>
    <mergeCell ref="A9:A11"/>
    <mergeCell ref="A12:A18"/>
    <mergeCell ref="B12:B18"/>
    <mergeCell ref="C12:C18"/>
    <mergeCell ref="B33:D33"/>
    <mergeCell ref="B34:D34"/>
    <mergeCell ref="C22:C28"/>
    <mergeCell ref="A32:C32"/>
    <mergeCell ref="D32:L32"/>
    <mergeCell ref="A19:A21"/>
    <mergeCell ref="A22:A28"/>
    <mergeCell ref="J36:L36"/>
    <mergeCell ref="F29:I29"/>
    <mergeCell ref="F30:I30"/>
    <mergeCell ref="F31:I31"/>
  </mergeCells>
  <pageMargins left="0.43307086614173229" right="0.43307086614173229" top="0.98425196850393704" bottom="0.55118110236220474" header="0.51181102362204722" footer="0.31496062992125984"/>
  <pageSetup paperSize="9" orientation="landscape" r:id="rId1"/>
  <headerFooter>
    <oddHeader>&amp;RZałącznik nr 3.1 do SIWZ
sprawa numer: 12/DB/PN/2018</oddHeader>
    <oddFooter>&amp;R&amp;P/&amp;N</oddFoot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FC-1</vt:lpstr>
      <vt:lpstr>Arkusz2</vt:lpstr>
      <vt:lpstr>Arkusz3</vt:lpstr>
      <vt:lpstr>'FC-1'!Tytuły_wydruku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FC-1</dc:title>
  <dc:subject>Zakup i dostawa tuszy, tonerów oraz materiałów eksploatacyjnych do urządzeń wielofunkcyjnych na potrzeby Głównego Urzędu Statystycznego</dc:subject>
  <dc:creator>Kozłowski Jan</dc:creator>
  <cp:keywords>zamówienia publiczne, formularz cenowy</cp:keywords>
  <cp:lastModifiedBy>Kozłowski Jan</cp:lastModifiedBy>
  <dcterms:created xsi:type="dcterms:W3CDTF">2018-10-01T12:22:33Z</dcterms:created>
  <dcterms:modified xsi:type="dcterms:W3CDTF">2018-10-05T05:11:05Z</dcterms:modified>
</cp:coreProperties>
</file>